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★KojinData\D ：阿瀬川\R1【第23分割】 道路\01_当初設計[和食23]\01_PPI（和食23）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48" i="1" l="1"/>
  <c r="G145" i="1"/>
  <c r="G143" i="1"/>
  <c r="G142" i="1" s="1"/>
  <c r="G135" i="1" s="1"/>
  <c r="G137" i="1"/>
  <c r="G136" i="1"/>
  <c r="G127" i="1"/>
  <c r="G126" i="1" s="1"/>
  <c r="G125" i="1" s="1"/>
  <c r="G122" i="1"/>
  <c r="G121" i="1" s="1"/>
  <c r="G118" i="1"/>
  <c r="G115" i="1"/>
  <c r="G114" i="1"/>
  <c r="G112" i="1"/>
  <c r="G111" i="1"/>
  <c r="G108" i="1"/>
  <c r="G100" i="1" s="1"/>
  <c r="G106" i="1"/>
  <c r="G101" i="1"/>
  <c r="G92" i="1"/>
  <c r="G88" i="1"/>
  <c r="G85" i="1"/>
  <c r="G84" i="1"/>
  <c r="G83" i="1" s="1"/>
  <c r="G80" i="1"/>
  <c r="G79" i="1"/>
  <c r="G77" i="1"/>
  <c r="G76" i="1" s="1"/>
  <c r="G72" i="1" s="1"/>
  <c r="G74" i="1"/>
  <c r="G73" i="1"/>
  <c r="G67" i="1"/>
  <c r="G52" i="1"/>
  <c r="G50" i="1"/>
  <c r="G47" i="1"/>
  <c r="G37" i="1" s="1"/>
  <c r="G43" i="1"/>
  <c r="G38" i="1"/>
  <c r="G32" i="1"/>
  <c r="G31" i="1" s="1"/>
  <c r="G28" i="1"/>
  <c r="G27" i="1"/>
  <c r="G25" i="1"/>
  <c r="G18" i="1"/>
  <c r="G14" i="1"/>
  <c r="G12" i="1"/>
  <c r="G11" i="1"/>
  <c r="G91" i="1" l="1"/>
  <c r="G110" i="1"/>
  <c r="G124" i="1"/>
  <c r="G99" i="1"/>
  <c r="G147" i="1"/>
  <c r="G10" i="1"/>
  <c r="G130" i="1" l="1"/>
  <c r="G132" i="1"/>
  <c r="G134" i="1" s="1"/>
  <c r="G152" i="1"/>
  <c r="G154" i="1" s="1"/>
  <c r="G150" i="1"/>
  <c r="G94" i="1"/>
  <c r="G155" i="1"/>
  <c r="G96" i="1"/>
  <c r="G98" i="1" s="1"/>
  <c r="G156" i="1" s="1"/>
  <c r="G157" i="1" s="1"/>
</calcChain>
</file>

<file path=xl/sharedStrings.xml><?xml version="1.0" encoding="utf-8"?>
<sst xmlns="http://schemas.openxmlformats.org/spreadsheetml/2006/main" count="309" uniqueCount="135">
  <si>
    <t>工事費内訳書</t>
  </si>
  <si>
    <t>住　　　　所</t>
  </si>
  <si>
    <t>商号又は名称</t>
  </si>
  <si>
    <t>代 表 者 名</t>
  </si>
  <si>
    <t>工 事 名</t>
  </si>
  <si>
    <t>Ｒ１那土　那賀川・南川上流工区　那賀・和食　道路工事（２３）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</si>
  <si>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</si>
  <si>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</si>
  <si>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</si>
  <si>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</si>
  <si>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</si>
  <si>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</si>
  <si>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</si>
  <si>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</si>
  <si>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</si>
  <si>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</si>
  <si>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</si>
  <si>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</si>
  <si>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</si>
  <si>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</si>
  <si>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土砂等運搬
　[土取場:中山工区]
　L=1.9km</t>
  </si>
  <si>
    <t>路体盛土工</t>
  </si>
  <si>
    <t>路体(築堤)盛土</t>
  </si>
  <si>
    <t>路体(築堤)盛土
　（歩道）</t>
  </si>
  <si>
    <t>路体(築堤)盛土
　（路肩）</t>
  </si>
  <si>
    <t>法面整形工</t>
  </si>
  <si>
    <t>法面整形(盛土部)</t>
  </si>
  <si>
    <t>m2</t>
  </si>
  <si>
    <t>擁壁工</t>
  </si>
  <si>
    <t>場所打擁壁工(構造物単位)</t>
  </si>
  <si>
    <t>小型擁壁
　[3号] 平均H=0.9m
　均しｺﾝ</t>
  </si>
  <si>
    <t>重力式擁壁
　[4号] 1≦H&lt;2
　均しｺﾝ</t>
  </si>
  <si>
    <t>ｶﾙﾊﾞｰﾄ工</t>
  </si>
  <si>
    <t>ﾌﾟﾚｷｬｽﾄｶﾙﾊﾞｰﾄ工</t>
  </si>
  <si>
    <t>ﾌﾟﾚｷｬｽﾄﾎﾞｯｸｽ
　800*800*2000[標準]
　土被:3.0m</t>
  </si>
  <si>
    <t>m</t>
  </si>
  <si>
    <t>ﾌﾟﾚｷｬｽﾄﾎﾞｯｸｽ
　800*800*1463[短尺･ﾒｽ無]
　土被:3.0m</t>
  </si>
  <si>
    <t>ﾌﾟﾚｷｬｽﾄﾎﾞｯｸｽ
　900*900*2000
　土被:4.5m</t>
  </si>
  <si>
    <t>縦締部材
　(PCより鋼線+定着金具)</t>
  </si>
  <si>
    <t>排水構造物工</t>
  </si>
  <si>
    <t>作業土工
　(ｶﾙﾊﾞｰﾄ+水路)</t>
  </si>
  <si>
    <t>床掘り</t>
  </si>
  <si>
    <t>埋戻し
　C（1≦Wmax&lt;4）</t>
  </si>
  <si>
    <t>埋戻し
　D（Wmax&lt;1）</t>
  </si>
  <si>
    <t>基面整正</t>
  </si>
  <si>
    <t>場所打水路工</t>
  </si>
  <si>
    <t>横断水路　　
　[1号]
　(蓋:鋼製B300･T-25･B固定)</t>
  </si>
  <si>
    <t>U型水路　
　[6-1号](床版:24-8-25)
　(鋼製桝蓋:□600･T-25)</t>
  </si>
  <si>
    <t>U型水路　
　[7-3号](床版:24-8-25)
　(鋼製桝蓋:□600･T-25)</t>
  </si>
  <si>
    <t>側溝工</t>
  </si>
  <si>
    <t>L型側溝　
　[1号]
　境界ﾌﾞﾛｯｸ:B･両面R</t>
  </si>
  <si>
    <t>L型側溝　
　[3号]
　境界ﾌﾞﾛｯｸ:段差20mm</t>
  </si>
  <si>
    <t>管渠工</t>
  </si>
  <si>
    <t>鉄筋ｺﾝｸﾘｰﾄ台付管
　[1号管渠]</t>
  </si>
  <si>
    <t>集水桝･ﾏﾝﾎｰﾙ工</t>
  </si>
  <si>
    <t>現場打ち集水桝
　[1号]</t>
  </si>
  <si>
    <t>箇所</t>
  </si>
  <si>
    <t>現場打ち集水桝
　[2号]</t>
  </si>
  <si>
    <t>現場打ち集水桝
　[3号]</t>
  </si>
  <si>
    <t>現場打ち集水桝
　[4号]</t>
  </si>
  <si>
    <t>現場打ち集水桝
　[5号]</t>
  </si>
  <si>
    <t>場所打ち集水桝　
　[9号]
　境界ﾌﾞﾛｯｸB</t>
  </si>
  <si>
    <t>場所打ち集水桝　
　[10号]
　境界ﾌﾞﾛｯｸ(20mm段差)</t>
  </si>
  <si>
    <t>蓋[1号]
　(床版:24-8-25)
　(鋼製桝蓋:□600･T-25)</t>
  </si>
  <si>
    <t>蓋[2号]
　(床版:24-8-25)
　(鋼製桝蓋:□600･T-25)</t>
  </si>
  <si>
    <t>蓋[3号]
　(床版:24-8-25)
　(鋼製桝蓋:□600･T-25)</t>
  </si>
  <si>
    <t>足掛金具
　[1～4号桝内]
　W300,φ19</t>
  </si>
  <si>
    <t>個</t>
  </si>
  <si>
    <t>蓋
　[5号桝]
　300*400･T-25･180°開閉</t>
  </si>
  <si>
    <t>枚</t>
  </si>
  <si>
    <t>蓋
　[9号桝]
　300*500･T-25･110°開閉</t>
  </si>
  <si>
    <t>蓋
　[10号桝]
　300*500･T-25･110°開閉</t>
  </si>
  <si>
    <t>排水工</t>
  </si>
  <si>
    <t>縦排水
　BF-250
　基礎砕石:t=10cm(RC-40)</t>
  </si>
  <si>
    <t>保護ｺﾝｸﾘｰﾄ　
　[縦排水]
　t=100mm</t>
  </si>
  <si>
    <t>保護路肩ｺﾝｸﾘｰﾄ　
　[1号]
　t=125～150mm</t>
  </si>
  <si>
    <t>保護路肩ｺﾝｸﾘｰﾄ　
　[2号]
　縦排水上部</t>
  </si>
  <si>
    <t>基</t>
  </si>
  <si>
    <t>舗装</t>
  </si>
  <si>
    <t>縁石工</t>
  </si>
  <si>
    <t>歩車道境界ﾌﾞﾛｯｸ
　[1号]</t>
  </si>
  <si>
    <t>防護柵工</t>
  </si>
  <si>
    <t>防止柵工</t>
  </si>
  <si>
    <t>転落(横断)防止柵
　(4段ﾋﾞｰﾑ･ﾒｯｷ品)</t>
  </si>
  <si>
    <t>踏掛版工</t>
  </si>
  <si>
    <t>踏掛版
　A1
　[南川橋]</t>
  </si>
  <si>
    <t>踏掛版
　A2
　[南川橋]</t>
  </si>
  <si>
    <t>築堤･護岸</t>
  </si>
  <si>
    <t>河川土工</t>
  </si>
  <si>
    <t>盛土工</t>
  </si>
  <si>
    <t>法面整形(切土部)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</si>
  <si>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</si>
  <si>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</si>
  <si>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</si>
  <si>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</si>
  <si>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</si>
  <si>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</si>
  <si>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</si>
  <si>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</si>
  <si>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法覆護岸工</t>
  </si>
  <si>
    <t>作業土工</t>
  </si>
  <si>
    <t>埋戻し</t>
  </si>
  <si>
    <t>多自然型護岸工</t>
  </si>
  <si>
    <t>ﾌﾞﾛｯｸﾏｯﾄ</t>
  </si>
  <si>
    <t>石積(張)工</t>
  </si>
  <si>
    <t>石張
　t=20cm(石材150~200mm)
　[高水護岸]</t>
  </si>
  <si>
    <t>法面工</t>
  </si>
  <si>
    <t>植生工</t>
  </si>
  <si>
    <t>張芝</t>
  </si>
  <si>
    <t>構造物撤去工</t>
  </si>
  <si>
    <t>構造物取壊し工</t>
  </si>
  <si>
    <t>舗装版破砕</t>
  </si>
  <si>
    <t>ｺﾝｸﾘｰﾄ取壊し運搬処理
　△無筋
　L=15km</t>
  </si>
  <si>
    <t>運搬処理工</t>
  </si>
  <si>
    <t>殻運搬
　●AS殻
　L=15km</t>
  </si>
  <si>
    <t>殻処分
　●AS殻</t>
  </si>
  <si>
    <t>仮設工</t>
  </si>
  <si>
    <t>交通管理工</t>
  </si>
  <si>
    <t>交通誘導警備員</t>
  </si>
  <si>
    <t>人日</t>
  </si>
  <si>
    <t>共通仮設費</t>
  </si>
  <si>
    <t>準備費</t>
  </si>
  <si>
    <t>木根等処分費　
　[伐採木]5t
　L=15km</t>
  </si>
  <si>
    <t>石張
　t=20cm(石材150~200mm)
　[高水敷]</t>
  </si>
  <si>
    <t>基礎材</t>
  </si>
  <si>
    <t>石張
　t=20cm(石材150~200mm)
　[川裏]</t>
  </si>
  <si>
    <t>天端ｺﾝｸﾘｰﾄ　</t>
  </si>
  <si>
    <t>擁壁護岸工</t>
  </si>
  <si>
    <t>重力式擁壁
　[2号胸壁]</t>
  </si>
  <si>
    <t>場所打擁壁工</t>
  </si>
  <si>
    <t>小型擁壁　
　[1号胸壁]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</si>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</sst>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G11+G27+G31+G37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G12+G14+G18+G25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G15+G16+G17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40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950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990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G19+G20+G21+G22+G23+G24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10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17</v>
      </c>
      <c r="F20" s="9">
        <v>1200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17</v>
      </c>
      <c r="F21" s="9">
        <v>60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17</v>
      </c>
      <c r="F22" s="9">
        <v>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17</v>
      </c>
      <c r="F23" s="9">
        <v>30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20</v>
      </c>
      <c r="E24" s="8" t="s">
        <v>17</v>
      </c>
      <c r="F24" s="9">
        <v>1140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25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26</v>
      </c>
      <c r="E26" s="8" t="s">
        <v>27</v>
      </c>
      <c r="F26" s="9">
        <v>510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28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29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17</v>
      </c>
      <c r="F29" s="9">
        <v>21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17</v>
      </c>
      <c r="F30" s="9">
        <v>28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32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33</v>
      </c>
      <c r="D32" s="24"/>
      <c r="E32" s="8" t="s">
        <v>13</v>
      </c>
      <c r="F32" s="9">
        <v>1</v>
      </c>
      <c r="G32" s="11">
        <f>G33+G34+G35+G36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34</v>
      </c>
      <c r="E33" s="8" t="s">
        <v>35</v>
      </c>
      <c r="F33" s="9">
        <v>12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36</v>
      </c>
      <c r="E34" s="8" t="s">
        <v>35</v>
      </c>
      <c r="F34" s="10">
        <v>1.5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37</v>
      </c>
      <c r="E35" s="8" t="s">
        <v>35</v>
      </c>
      <c r="F35" s="9">
        <v>22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38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39</v>
      </c>
      <c r="C37" s="24"/>
      <c r="D37" s="24"/>
      <c r="E37" s="8" t="s">
        <v>13</v>
      </c>
      <c r="F37" s="9">
        <v>1</v>
      </c>
      <c r="G37" s="11">
        <f>G38+G43+G47+G50+G52+G67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40</v>
      </c>
      <c r="D38" s="24"/>
      <c r="E38" s="8" t="s">
        <v>13</v>
      </c>
      <c r="F38" s="9">
        <v>1</v>
      </c>
      <c r="G38" s="11">
        <f>G39+G40+G41+G42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41</v>
      </c>
      <c r="E39" s="8" t="s">
        <v>17</v>
      </c>
      <c r="F39" s="9">
        <v>850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42</v>
      </c>
      <c r="E40" s="8" t="s">
        <v>17</v>
      </c>
      <c r="F40" s="9">
        <v>470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43</v>
      </c>
      <c r="E41" s="8" t="s">
        <v>17</v>
      </c>
      <c r="F41" s="9">
        <v>60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44</v>
      </c>
      <c r="E42" s="8" t="s">
        <v>27</v>
      </c>
      <c r="F42" s="9">
        <v>300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45</v>
      </c>
      <c r="D43" s="24"/>
      <c r="E43" s="8" t="s">
        <v>13</v>
      </c>
      <c r="F43" s="9">
        <v>1</v>
      </c>
      <c r="G43" s="11">
        <f>G44+G45+G46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46</v>
      </c>
      <c r="E44" s="8" t="s">
        <v>35</v>
      </c>
      <c r="F44" s="9">
        <v>13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35</v>
      </c>
      <c r="F45" s="9">
        <v>178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48</v>
      </c>
      <c r="E46" s="8" t="s">
        <v>35</v>
      </c>
      <c r="F46" s="9">
        <v>39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49</v>
      </c>
      <c r="D47" s="24"/>
      <c r="E47" s="8" t="s">
        <v>13</v>
      </c>
      <c r="F47" s="9">
        <v>1</v>
      </c>
      <c r="G47" s="11">
        <f>G48+G49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50</v>
      </c>
      <c r="E48" s="8" t="s">
        <v>35</v>
      </c>
      <c r="F48" s="9">
        <v>181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51</v>
      </c>
      <c r="E49" s="8" t="s">
        <v>35</v>
      </c>
      <c r="F49" s="9">
        <v>13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52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53</v>
      </c>
      <c r="E51" s="8" t="s">
        <v>35</v>
      </c>
      <c r="F51" s="9">
        <v>15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54</v>
      </c>
      <c r="D52" s="24"/>
      <c r="E52" s="8" t="s">
        <v>13</v>
      </c>
      <c r="F52" s="9">
        <v>1</v>
      </c>
      <c r="G52" s="11">
        <f>G53+G54+G55+G56+G57+G58+G59+G60+G61+G62+G63+G64+G65+G66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55</v>
      </c>
      <c r="E53" s="8" t="s">
        <v>56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57</v>
      </c>
      <c r="E54" s="8" t="s">
        <v>56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58</v>
      </c>
      <c r="E55" s="8" t="s">
        <v>56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59</v>
      </c>
      <c r="E56" s="8" t="s">
        <v>56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60</v>
      </c>
      <c r="E57" s="8" t="s">
        <v>56</v>
      </c>
      <c r="F57" s="9">
        <v>3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61</v>
      </c>
      <c r="E58" s="8" t="s">
        <v>56</v>
      </c>
      <c r="F58" s="9">
        <v>2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62</v>
      </c>
      <c r="E59" s="8" t="s">
        <v>56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63</v>
      </c>
      <c r="E60" s="8" t="s">
        <v>56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64</v>
      </c>
      <c r="E61" s="8" t="s">
        <v>56</v>
      </c>
      <c r="F61" s="9">
        <v>1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65</v>
      </c>
      <c r="E62" s="8" t="s">
        <v>56</v>
      </c>
      <c r="F62" s="9">
        <v>1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66</v>
      </c>
      <c r="E63" s="8" t="s">
        <v>67</v>
      </c>
      <c r="F63" s="9">
        <v>13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68</v>
      </c>
      <c r="E64" s="8" t="s">
        <v>69</v>
      </c>
      <c r="F64" s="9">
        <v>3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70</v>
      </c>
      <c r="E65" s="8" t="s">
        <v>69</v>
      </c>
      <c r="F65" s="9">
        <v>2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7"/>
      <c r="D66" s="24" t="s">
        <v>71</v>
      </c>
      <c r="E66" s="8" t="s">
        <v>69</v>
      </c>
      <c r="F66" s="9">
        <v>1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72</v>
      </c>
      <c r="D67" s="24"/>
      <c r="E67" s="8" t="s">
        <v>13</v>
      </c>
      <c r="F67" s="9">
        <v>1</v>
      </c>
      <c r="G67" s="11">
        <f>G68+G69+G70+G71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73</v>
      </c>
      <c r="E68" s="8" t="s">
        <v>35</v>
      </c>
      <c r="F68" s="9">
        <v>22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74</v>
      </c>
      <c r="E69" s="8" t="s">
        <v>35</v>
      </c>
      <c r="F69" s="9">
        <v>22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75</v>
      </c>
      <c r="E70" s="8" t="s">
        <v>35</v>
      </c>
      <c r="F70" s="9">
        <v>261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76</v>
      </c>
      <c r="E71" s="8" t="s">
        <v>77</v>
      </c>
      <c r="F71" s="9">
        <v>3</v>
      </c>
      <c r="G71" s="12"/>
      <c r="I71" s="13">
        <v>62</v>
      </c>
      <c r="J71" s="14">
        <v>4</v>
      </c>
    </row>
    <row r="72" spans="1:10" ht="42" customHeight="1" x14ac:dyDescent="0.15">
      <c r="A72" s="23" t="s">
        <v>78</v>
      </c>
      <c r="B72" s="24"/>
      <c r="C72" s="24"/>
      <c r="D72" s="24"/>
      <c r="E72" s="8" t="s">
        <v>13</v>
      </c>
      <c r="F72" s="9">
        <v>1</v>
      </c>
      <c r="G72" s="11">
        <f>G73+G76+G79</f>
        <v>0</v>
      </c>
      <c r="I72" s="13">
        <v>63</v>
      </c>
      <c r="J72" s="14">
        <v>1</v>
      </c>
    </row>
    <row r="73" spans="1:10" ht="42" customHeight="1" x14ac:dyDescent="0.15">
      <c r="A73" s="6"/>
      <c r="B73" s="24" t="s">
        <v>79</v>
      </c>
      <c r="C73" s="24"/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2</v>
      </c>
    </row>
    <row r="74" spans="1:10" ht="42" customHeight="1" x14ac:dyDescent="0.15">
      <c r="A74" s="6"/>
      <c r="B74" s="7"/>
      <c r="C74" s="24" t="s">
        <v>79</v>
      </c>
      <c r="D74" s="24"/>
      <c r="E74" s="8" t="s">
        <v>13</v>
      </c>
      <c r="F74" s="9">
        <v>1</v>
      </c>
      <c r="G74" s="11">
        <f>G75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80</v>
      </c>
      <c r="E75" s="8" t="s">
        <v>35</v>
      </c>
      <c r="F75" s="9">
        <v>165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24" t="s">
        <v>81</v>
      </c>
      <c r="C76" s="24"/>
      <c r="D76" s="24"/>
      <c r="E76" s="8" t="s">
        <v>13</v>
      </c>
      <c r="F76" s="9">
        <v>1</v>
      </c>
      <c r="G76" s="11">
        <f>G77</f>
        <v>0</v>
      </c>
      <c r="I76" s="13">
        <v>67</v>
      </c>
      <c r="J76" s="14">
        <v>2</v>
      </c>
    </row>
    <row r="77" spans="1:10" ht="42" customHeight="1" x14ac:dyDescent="0.15">
      <c r="A77" s="6"/>
      <c r="B77" s="7"/>
      <c r="C77" s="24" t="s">
        <v>82</v>
      </c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83</v>
      </c>
      <c r="E78" s="8" t="s">
        <v>35</v>
      </c>
      <c r="F78" s="9">
        <v>66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24" t="s">
        <v>84</v>
      </c>
      <c r="C79" s="24"/>
      <c r="D79" s="24"/>
      <c r="E79" s="8" t="s">
        <v>13</v>
      </c>
      <c r="F79" s="9">
        <v>1</v>
      </c>
      <c r="G79" s="11">
        <f>G80</f>
        <v>0</v>
      </c>
      <c r="I79" s="13">
        <v>70</v>
      </c>
      <c r="J79" s="14">
        <v>2</v>
      </c>
    </row>
    <row r="80" spans="1:10" ht="42" customHeight="1" x14ac:dyDescent="0.15">
      <c r="A80" s="6"/>
      <c r="B80" s="7"/>
      <c r="C80" s="24" t="s">
        <v>84</v>
      </c>
      <c r="D80" s="24"/>
      <c r="E80" s="8" t="s">
        <v>13</v>
      </c>
      <c r="F80" s="9">
        <v>1</v>
      </c>
      <c r="G80" s="11">
        <f>G81+G82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85</v>
      </c>
      <c r="E81" s="8" t="s">
        <v>17</v>
      </c>
      <c r="F81" s="9">
        <v>17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86</v>
      </c>
      <c r="E82" s="8" t="s">
        <v>17</v>
      </c>
      <c r="F82" s="9">
        <v>12</v>
      </c>
      <c r="G82" s="12"/>
      <c r="I82" s="13">
        <v>73</v>
      </c>
      <c r="J82" s="14">
        <v>4</v>
      </c>
    </row>
    <row r="83" spans="1:10" ht="42" customHeight="1" x14ac:dyDescent="0.15">
      <c r="A83" s="23" t="s">
        <v>87</v>
      </c>
      <c r="B83" s="24"/>
      <c r="C83" s="24"/>
      <c r="D83" s="24"/>
      <c r="E83" s="8" t="s">
        <v>13</v>
      </c>
      <c r="F83" s="9">
        <v>1</v>
      </c>
      <c r="G83" s="11">
        <f>G84</f>
        <v>0</v>
      </c>
      <c r="I83" s="13">
        <v>74</v>
      </c>
      <c r="J83" s="14">
        <v>1</v>
      </c>
    </row>
    <row r="84" spans="1:10" ht="42" customHeight="1" x14ac:dyDescent="0.15">
      <c r="A84" s="6"/>
      <c r="B84" s="24" t="s">
        <v>88</v>
      </c>
      <c r="C84" s="24"/>
      <c r="D84" s="24"/>
      <c r="E84" s="8" t="s">
        <v>13</v>
      </c>
      <c r="F84" s="9">
        <v>1</v>
      </c>
      <c r="G84" s="11">
        <f>G85+G88</f>
        <v>0</v>
      </c>
      <c r="I84" s="13">
        <v>75</v>
      </c>
      <c r="J84" s="14">
        <v>2</v>
      </c>
    </row>
    <row r="85" spans="1:10" ht="42" customHeight="1" x14ac:dyDescent="0.15">
      <c r="A85" s="6"/>
      <c r="B85" s="7"/>
      <c r="C85" s="24" t="s">
        <v>89</v>
      </c>
      <c r="D85" s="24"/>
      <c r="E85" s="8" t="s">
        <v>13</v>
      </c>
      <c r="F85" s="9">
        <v>1</v>
      </c>
      <c r="G85" s="11">
        <f>G86+G87</f>
        <v>0</v>
      </c>
      <c r="I85" s="13">
        <v>76</v>
      </c>
      <c r="J85" s="14">
        <v>3</v>
      </c>
    </row>
    <row r="86" spans="1:10" ht="42" customHeight="1" x14ac:dyDescent="0.15">
      <c r="A86" s="6"/>
      <c r="B86" s="7"/>
      <c r="C86" s="7"/>
      <c r="D86" s="24" t="s">
        <v>22</v>
      </c>
      <c r="E86" s="8" t="s">
        <v>17</v>
      </c>
      <c r="F86" s="9">
        <v>70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7"/>
      <c r="D87" s="24" t="s">
        <v>22</v>
      </c>
      <c r="E87" s="8" t="s">
        <v>17</v>
      </c>
      <c r="F87" s="9">
        <v>900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24" t="s">
        <v>25</v>
      </c>
      <c r="D88" s="24"/>
      <c r="E88" s="8" t="s">
        <v>13</v>
      </c>
      <c r="F88" s="9">
        <v>1</v>
      </c>
      <c r="G88" s="11">
        <f>G89+G90</f>
        <v>0</v>
      </c>
      <c r="I88" s="13">
        <v>79</v>
      </c>
      <c r="J88" s="14">
        <v>3</v>
      </c>
    </row>
    <row r="89" spans="1:10" ht="42" customHeight="1" x14ac:dyDescent="0.15">
      <c r="A89" s="6"/>
      <c r="B89" s="7"/>
      <c r="C89" s="7"/>
      <c r="D89" s="24" t="s">
        <v>90</v>
      </c>
      <c r="E89" s="8" t="s">
        <v>27</v>
      </c>
      <c r="F89" s="9">
        <v>90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26</v>
      </c>
      <c r="E90" s="8" t="s">
        <v>27</v>
      </c>
      <c r="F90" s="9">
        <v>230</v>
      </c>
      <c r="G90" s="12"/>
      <c r="I90" s="13">
        <v>81</v>
      </c>
      <c r="J90" s="14">
        <v>4</v>
      </c>
    </row>
    <row r="91" spans="1:10" ht="42" customHeight="1" x14ac:dyDescent="0.15">
      <c r="A91" s="23" t="s">
        <v>91</v>
      </c>
      <c r="B91" s="24"/>
      <c r="C91" s="24"/>
      <c r="D91" s="24"/>
      <c r="E91" s="8" t="s">
        <v>13</v>
      </c>
      <c r="F91" s="9">
        <v>1</v>
      </c>
      <c r="G91" s="11">
        <f>G11+G27+G31+G37+G73+G76+G79+G84</f>
        <v>0</v>
      </c>
      <c r="I91" s="13">
        <v>82</v>
      </c>
      <c r="J91" s="14"/>
    </row>
    <row r="92" spans="1:10" ht="42" customHeight="1" x14ac:dyDescent="0.15">
      <c r="A92" s="23" t="s">
        <v>92</v>
      </c>
      <c r="B92" s="24"/>
      <c r="C92" s="24"/>
      <c r="D92" s="24"/>
      <c r="E92" s="8" t="s">
        <v>13</v>
      </c>
      <c r="F92" s="9">
        <v>1</v>
      </c>
      <c r="G92" s="11">
        <f>G93</f>
        <v>0</v>
      </c>
      <c r="I92" s="13">
        <v>83</v>
      </c>
      <c r="J92" s="14">
        <v>200</v>
      </c>
    </row>
    <row r="93" spans="1:10" ht="42" customHeight="1" x14ac:dyDescent="0.15">
      <c r="A93" s="6"/>
      <c r="B93" s="24" t="s">
        <v>93</v>
      </c>
      <c r="C93" s="24"/>
      <c r="D93" s="24"/>
      <c r="E93" s="8" t="s">
        <v>13</v>
      </c>
      <c r="F93" s="9">
        <v>1</v>
      </c>
      <c r="G93" s="12"/>
      <c r="I93" s="13">
        <v>84</v>
      </c>
      <c r="J93" s="14"/>
    </row>
    <row r="94" spans="1:10" ht="42" customHeight="1" x14ac:dyDescent="0.15">
      <c r="A94" s="23" t="s">
        <v>94</v>
      </c>
      <c r="B94" s="24"/>
      <c r="C94" s="24"/>
      <c r="D94" s="24"/>
      <c r="E94" s="8" t="s">
        <v>13</v>
      </c>
      <c r="F94" s="9">
        <v>1</v>
      </c>
      <c r="G94" s="11">
        <f>G91+G92</f>
        <v>0</v>
      </c>
      <c r="I94" s="13">
        <v>85</v>
      </c>
      <c r="J94" s="14"/>
    </row>
    <row r="95" spans="1:10" ht="42" customHeight="1" x14ac:dyDescent="0.15">
      <c r="A95" s="6"/>
      <c r="B95" s="24" t="s">
        <v>95</v>
      </c>
      <c r="C95" s="24"/>
      <c r="D95" s="24"/>
      <c r="E95" s="8" t="s">
        <v>13</v>
      </c>
      <c r="F95" s="9">
        <v>1</v>
      </c>
      <c r="G95" s="12"/>
      <c r="I95" s="13">
        <v>86</v>
      </c>
      <c r="J95" s="14">
        <v>210</v>
      </c>
    </row>
    <row r="96" spans="1:10" ht="42" customHeight="1" x14ac:dyDescent="0.15">
      <c r="A96" s="23" t="s">
        <v>96</v>
      </c>
      <c r="B96" s="24"/>
      <c r="C96" s="24"/>
      <c r="D96" s="24"/>
      <c r="E96" s="8" t="s">
        <v>13</v>
      </c>
      <c r="F96" s="9">
        <v>1</v>
      </c>
      <c r="G96" s="11">
        <f>G91+G92+G95</f>
        <v>0</v>
      </c>
      <c r="I96" s="13">
        <v>87</v>
      </c>
      <c r="J96" s="14"/>
    </row>
    <row r="97" spans="1:10" ht="42" customHeight="1" x14ac:dyDescent="0.15">
      <c r="A97" s="6"/>
      <c r="B97" s="24" t="s">
        <v>97</v>
      </c>
      <c r="C97" s="24"/>
      <c r="D97" s="24"/>
      <c r="E97" s="8" t="s">
        <v>13</v>
      </c>
      <c r="F97" s="9">
        <v>1</v>
      </c>
      <c r="G97" s="12"/>
      <c r="I97" s="13">
        <v>88</v>
      </c>
      <c r="J97" s="14">
        <v>220</v>
      </c>
    </row>
    <row r="98" spans="1:10" ht="42" customHeight="1" x14ac:dyDescent="0.15">
      <c r="A98" s="23" t="s">
        <v>98</v>
      </c>
      <c r="B98" s="24"/>
      <c r="C98" s="24"/>
      <c r="D98" s="24"/>
      <c r="E98" s="8" t="s">
        <v>13</v>
      </c>
      <c r="F98" s="9">
        <v>1</v>
      </c>
      <c r="G98" s="11">
        <f>G96+G97</f>
        <v>0</v>
      </c>
      <c r="I98" s="13">
        <v>89</v>
      </c>
      <c r="J98" s="14"/>
    </row>
    <row r="99" spans="1:10" ht="42" customHeight="1" x14ac:dyDescent="0.15">
      <c r="A99" s="23" t="s">
        <v>87</v>
      </c>
      <c r="B99" s="24"/>
      <c r="C99" s="24"/>
      <c r="D99" s="24"/>
      <c r="E99" s="8" t="s">
        <v>13</v>
      </c>
      <c r="F99" s="9">
        <v>1</v>
      </c>
      <c r="G99" s="11">
        <f>G100</f>
        <v>0</v>
      </c>
      <c r="I99" s="13">
        <v>90</v>
      </c>
      <c r="J99" s="14">
        <v>1</v>
      </c>
    </row>
    <row r="100" spans="1:10" ht="42" customHeight="1" x14ac:dyDescent="0.15">
      <c r="A100" s="6"/>
      <c r="B100" s="24" t="s">
        <v>99</v>
      </c>
      <c r="C100" s="24"/>
      <c r="D100" s="24"/>
      <c r="E100" s="8" t="s">
        <v>13</v>
      </c>
      <c r="F100" s="9">
        <v>1</v>
      </c>
      <c r="G100" s="11">
        <f>G101+G106+G108</f>
        <v>0</v>
      </c>
      <c r="I100" s="13">
        <v>91</v>
      </c>
      <c r="J100" s="14">
        <v>2</v>
      </c>
    </row>
    <row r="101" spans="1:10" ht="42" customHeight="1" x14ac:dyDescent="0.15">
      <c r="A101" s="6"/>
      <c r="B101" s="7"/>
      <c r="C101" s="24" t="s">
        <v>100</v>
      </c>
      <c r="D101" s="24"/>
      <c r="E101" s="8" t="s">
        <v>13</v>
      </c>
      <c r="F101" s="9">
        <v>1</v>
      </c>
      <c r="G101" s="11">
        <f>G102+G103+G104+G105</f>
        <v>0</v>
      </c>
      <c r="I101" s="13">
        <v>92</v>
      </c>
      <c r="J101" s="14">
        <v>3</v>
      </c>
    </row>
    <row r="102" spans="1:10" ht="42" customHeight="1" x14ac:dyDescent="0.15">
      <c r="A102" s="6"/>
      <c r="B102" s="7"/>
      <c r="C102" s="7"/>
      <c r="D102" s="24" t="s">
        <v>41</v>
      </c>
      <c r="E102" s="8" t="s">
        <v>17</v>
      </c>
      <c r="F102" s="9">
        <v>230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7"/>
      <c r="D103" s="24" t="s">
        <v>101</v>
      </c>
      <c r="E103" s="8" t="s">
        <v>17</v>
      </c>
      <c r="F103" s="9">
        <v>30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7"/>
      <c r="C104" s="7"/>
      <c r="D104" s="24" t="s">
        <v>101</v>
      </c>
      <c r="E104" s="8" t="s">
        <v>17</v>
      </c>
      <c r="F104" s="9">
        <v>50</v>
      </c>
      <c r="G104" s="12"/>
      <c r="I104" s="13">
        <v>95</v>
      </c>
      <c r="J104" s="14">
        <v>4</v>
      </c>
    </row>
    <row r="105" spans="1:10" ht="42" customHeight="1" x14ac:dyDescent="0.15">
      <c r="A105" s="6"/>
      <c r="B105" s="7"/>
      <c r="C105" s="7"/>
      <c r="D105" s="24" t="s">
        <v>44</v>
      </c>
      <c r="E105" s="8" t="s">
        <v>27</v>
      </c>
      <c r="F105" s="9">
        <v>130</v>
      </c>
      <c r="G105" s="12"/>
      <c r="I105" s="13">
        <v>96</v>
      </c>
      <c r="J105" s="14">
        <v>4</v>
      </c>
    </row>
    <row r="106" spans="1:10" ht="42" customHeight="1" x14ac:dyDescent="0.15">
      <c r="A106" s="6"/>
      <c r="B106" s="7"/>
      <c r="C106" s="24" t="s">
        <v>102</v>
      </c>
      <c r="D106" s="24"/>
      <c r="E106" s="8" t="s">
        <v>13</v>
      </c>
      <c r="F106" s="9">
        <v>1</v>
      </c>
      <c r="G106" s="11">
        <f>G107</f>
        <v>0</v>
      </c>
      <c r="I106" s="13">
        <v>97</v>
      </c>
      <c r="J106" s="14">
        <v>3</v>
      </c>
    </row>
    <row r="107" spans="1:10" ht="42" customHeight="1" x14ac:dyDescent="0.15">
      <c r="A107" s="6"/>
      <c r="B107" s="7"/>
      <c r="C107" s="7"/>
      <c r="D107" s="24" t="s">
        <v>103</v>
      </c>
      <c r="E107" s="8" t="s">
        <v>27</v>
      </c>
      <c r="F107" s="9">
        <v>315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24" t="s">
        <v>104</v>
      </c>
      <c r="D108" s="24"/>
      <c r="E108" s="8" t="s">
        <v>13</v>
      </c>
      <c r="F108" s="9">
        <v>1</v>
      </c>
      <c r="G108" s="11">
        <f>G109</f>
        <v>0</v>
      </c>
      <c r="I108" s="13">
        <v>99</v>
      </c>
      <c r="J108" s="14">
        <v>3</v>
      </c>
    </row>
    <row r="109" spans="1:10" ht="42" customHeight="1" x14ac:dyDescent="0.15">
      <c r="A109" s="6"/>
      <c r="B109" s="7"/>
      <c r="C109" s="7"/>
      <c r="D109" s="24" t="s">
        <v>105</v>
      </c>
      <c r="E109" s="8" t="s">
        <v>27</v>
      </c>
      <c r="F109" s="9">
        <v>140</v>
      </c>
      <c r="G109" s="12"/>
      <c r="I109" s="13">
        <v>100</v>
      </c>
      <c r="J109" s="14">
        <v>4</v>
      </c>
    </row>
    <row r="110" spans="1:10" ht="42" customHeight="1" x14ac:dyDescent="0.15">
      <c r="A110" s="23" t="s">
        <v>12</v>
      </c>
      <c r="B110" s="24"/>
      <c r="C110" s="24"/>
      <c r="D110" s="24"/>
      <c r="E110" s="8" t="s">
        <v>13</v>
      </c>
      <c r="F110" s="9">
        <v>1</v>
      </c>
      <c r="G110" s="11">
        <f>G111+G114+G121</f>
        <v>0</v>
      </c>
      <c r="I110" s="13">
        <v>101</v>
      </c>
      <c r="J110" s="14">
        <v>1</v>
      </c>
    </row>
    <row r="111" spans="1:10" ht="42" customHeight="1" x14ac:dyDescent="0.15">
      <c r="A111" s="6"/>
      <c r="B111" s="24" t="s">
        <v>106</v>
      </c>
      <c r="C111" s="24"/>
      <c r="D111" s="24"/>
      <c r="E111" s="8" t="s">
        <v>13</v>
      </c>
      <c r="F111" s="9">
        <v>1</v>
      </c>
      <c r="G111" s="11">
        <f>G112</f>
        <v>0</v>
      </c>
      <c r="I111" s="13">
        <v>102</v>
      </c>
      <c r="J111" s="14">
        <v>2</v>
      </c>
    </row>
    <row r="112" spans="1:10" ht="42" customHeight="1" x14ac:dyDescent="0.15">
      <c r="A112" s="6"/>
      <c r="B112" s="7"/>
      <c r="C112" s="24" t="s">
        <v>107</v>
      </c>
      <c r="D112" s="24"/>
      <c r="E112" s="8" t="s">
        <v>13</v>
      </c>
      <c r="F112" s="9">
        <v>1</v>
      </c>
      <c r="G112" s="11">
        <f>G113</f>
        <v>0</v>
      </c>
      <c r="I112" s="13">
        <v>103</v>
      </c>
      <c r="J112" s="14">
        <v>3</v>
      </c>
    </row>
    <row r="113" spans="1:10" ht="42" customHeight="1" x14ac:dyDescent="0.15">
      <c r="A113" s="6"/>
      <c r="B113" s="7"/>
      <c r="C113" s="7"/>
      <c r="D113" s="24" t="s">
        <v>108</v>
      </c>
      <c r="E113" s="8" t="s">
        <v>27</v>
      </c>
      <c r="F113" s="9">
        <v>1890</v>
      </c>
      <c r="G113" s="12"/>
      <c r="I113" s="13">
        <v>104</v>
      </c>
      <c r="J113" s="14">
        <v>4</v>
      </c>
    </row>
    <row r="114" spans="1:10" ht="42" customHeight="1" x14ac:dyDescent="0.15">
      <c r="A114" s="6"/>
      <c r="B114" s="24" t="s">
        <v>109</v>
      </c>
      <c r="C114" s="24"/>
      <c r="D114" s="24"/>
      <c r="E114" s="8" t="s">
        <v>13</v>
      </c>
      <c r="F114" s="9">
        <v>1</v>
      </c>
      <c r="G114" s="11">
        <f>G115+G118</f>
        <v>0</v>
      </c>
      <c r="I114" s="13">
        <v>105</v>
      </c>
      <c r="J114" s="14">
        <v>2</v>
      </c>
    </row>
    <row r="115" spans="1:10" ht="42" customHeight="1" x14ac:dyDescent="0.15">
      <c r="A115" s="6"/>
      <c r="B115" s="7"/>
      <c r="C115" s="24" t="s">
        <v>110</v>
      </c>
      <c r="D115" s="24"/>
      <c r="E115" s="8" t="s">
        <v>13</v>
      </c>
      <c r="F115" s="9">
        <v>1</v>
      </c>
      <c r="G115" s="11">
        <f>G116+G117</f>
        <v>0</v>
      </c>
      <c r="I115" s="13">
        <v>106</v>
      </c>
      <c r="J115" s="14">
        <v>3</v>
      </c>
    </row>
    <row r="116" spans="1:10" ht="42" customHeight="1" x14ac:dyDescent="0.15">
      <c r="A116" s="6"/>
      <c r="B116" s="7"/>
      <c r="C116" s="7"/>
      <c r="D116" s="24" t="s">
        <v>111</v>
      </c>
      <c r="E116" s="8" t="s">
        <v>27</v>
      </c>
      <c r="F116" s="9">
        <v>1380</v>
      </c>
      <c r="G116" s="12"/>
      <c r="I116" s="13">
        <v>107</v>
      </c>
      <c r="J116" s="14">
        <v>4</v>
      </c>
    </row>
    <row r="117" spans="1:10" ht="42" customHeight="1" x14ac:dyDescent="0.15">
      <c r="A117" s="6"/>
      <c r="B117" s="7"/>
      <c r="C117" s="7"/>
      <c r="D117" s="24" t="s">
        <v>112</v>
      </c>
      <c r="E117" s="8" t="s">
        <v>17</v>
      </c>
      <c r="F117" s="9">
        <v>124</v>
      </c>
      <c r="G117" s="12"/>
      <c r="I117" s="13">
        <v>108</v>
      </c>
      <c r="J117" s="14">
        <v>4</v>
      </c>
    </row>
    <row r="118" spans="1:10" ht="42" customHeight="1" x14ac:dyDescent="0.15">
      <c r="A118" s="6"/>
      <c r="B118" s="7"/>
      <c r="C118" s="24" t="s">
        <v>113</v>
      </c>
      <c r="D118" s="24"/>
      <c r="E118" s="8" t="s">
        <v>13</v>
      </c>
      <c r="F118" s="9">
        <v>1</v>
      </c>
      <c r="G118" s="11">
        <f>G119+G120</f>
        <v>0</v>
      </c>
      <c r="I118" s="13">
        <v>109</v>
      </c>
      <c r="J118" s="14">
        <v>3</v>
      </c>
    </row>
    <row r="119" spans="1:10" ht="42" customHeight="1" x14ac:dyDescent="0.15">
      <c r="A119" s="6"/>
      <c r="B119" s="7"/>
      <c r="C119" s="7"/>
      <c r="D119" s="24" t="s">
        <v>114</v>
      </c>
      <c r="E119" s="8" t="s">
        <v>17</v>
      </c>
      <c r="F119" s="9">
        <v>63</v>
      </c>
      <c r="G119" s="12"/>
      <c r="I119" s="13">
        <v>110</v>
      </c>
      <c r="J119" s="14">
        <v>4</v>
      </c>
    </row>
    <row r="120" spans="1:10" ht="42" customHeight="1" x14ac:dyDescent="0.15">
      <c r="A120" s="6"/>
      <c r="B120" s="7"/>
      <c r="C120" s="7"/>
      <c r="D120" s="24" t="s">
        <v>115</v>
      </c>
      <c r="E120" s="8" t="s">
        <v>17</v>
      </c>
      <c r="F120" s="9">
        <v>63</v>
      </c>
      <c r="G120" s="12"/>
      <c r="I120" s="13">
        <v>111</v>
      </c>
      <c r="J120" s="14">
        <v>4</v>
      </c>
    </row>
    <row r="121" spans="1:10" ht="42" customHeight="1" x14ac:dyDescent="0.15">
      <c r="A121" s="6"/>
      <c r="B121" s="24" t="s">
        <v>116</v>
      </c>
      <c r="C121" s="24"/>
      <c r="D121" s="24"/>
      <c r="E121" s="8" t="s">
        <v>13</v>
      </c>
      <c r="F121" s="9">
        <v>1</v>
      </c>
      <c r="G121" s="11">
        <f>G122</f>
        <v>0</v>
      </c>
      <c r="I121" s="13">
        <v>112</v>
      </c>
      <c r="J121" s="14">
        <v>2</v>
      </c>
    </row>
    <row r="122" spans="1:10" ht="42" customHeight="1" x14ac:dyDescent="0.15">
      <c r="A122" s="6"/>
      <c r="B122" s="7"/>
      <c r="C122" s="24" t="s">
        <v>117</v>
      </c>
      <c r="D122" s="24"/>
      <c r="E122" s="8" t="s">
        <v>13</v>
      </c>
      <c r="F122" s="9">
        <v>1</v>
      </c>
      <c r="G122" s="11">
        <f>G123</f>
        <v>0</v>
      </c>
      <c r="I122" s="13">
        <v>113</v>
      </c>
      <c r="J122" s="14">
        <v>3</v>
      </c>
    </row>
    <row r="123" spans="1:10" ht="42" customHeight="1" x14ac:dyDescent="0.15">
      <c r="A123" s="6"/>
      <c r="B123" s="7"/>
      <c r="C123" s="7"/>
      <c r="D123" s="24" t="s">
        <v>118</v>
      </c>
      <c r="E123" s="8" t="s">
        <v>119</v>
      </c>
      <c r="F123" s="9">
        <v>80</v>
      </c>
      <c r="G123" s="12"/>
      <c r="I123" s="13">
        <v>114</v>
      </c>
      <c r="J123" s="14">
        <v>4</v>
      </c>
    </row>
    <row r="124" spans="1:10" ht="42" customHeight="1" x14ac:dyDescent="0.15">
      <c r="A124" s="23" t="s">
        <v>91</v>
      </c>
      <c r="B124" s="24"/>
      <c r="C124" s="24"/>
      <c r="D124" s="24"/>
      <c r="E124" s="8" t="s">
        <v>13</v>
      </c>
      <c r="F124" s="9">
        <v>1</v>
      </c>
      <c r="G124" s="11">
        <f>G100+G111+G114+G121</f>
        <v>0</v>
      </c>
      <c r="I124" s="13">
        <v>115</v>
      </c>
      <c r="J124" s="14"/>
    </row>
    <row r="125" spans="1:10" ht="42" customHeight="1" x14ac:dyDescent="0.15">
      <c r="A125" s="23" t="s">
        <v>92</v>
      </c>
      <c r="B125" s="24"/>
      <c r="C125" s="24"/>
      <c r="D125" s="24"/>
      <c r="E125" s="8" t="s">
        <v>13</v>
      </c>
      <c r="F125" s="9">
        <v>1</v>
      </c>
      <c r="G125" s="11">
        <f>G126+G129</f>
        <v>0</v>
      </c>
      <c r="I125" s="13">
        <v>116</v>
      </c>
      <c r="J125" s="14">
        <v>200</v>
      </c>
    </row>
    <row r="126" spans="1:10" ht="42" customHeight="1" x14ac:dyDescent="0.15">
      <c r="A126" s="6"/>
      <c r="B126" s="24" t="s">
        <v>120</v>
      </c>
      <c r="C126" s="24"/>
      <c r="D126" s="24"/>
      <c r="E126" s="8" t="s">
        <v>13</v>
      </c>
      <c r="F126" s="9">
        <v>1</v>
      </c>
      <c r="G126" s="11">
        <f>G127</f>
        <v>0</v>
      </c>
      <c r="I126" s="13">
        <v>117</v>
      </c>
      <c r="J126" s="14">
        <v>2</v>
      </c>
    </row>
    <row r="127" spans="1:10" ht="42" customHeight="1" x14ac:dyDescent="0.15">
      <c r="A127" s="6"/>
      <c r="B127" s="7"/>
      <c r="C127" s="24" t="s">
        <v>121</v>
      </c>
      <c r="D127" s="24"/>
      <c r="E127" s="8" t="s">
        <v>13</v>
      </c>
      <c r="F127" s="9">
        <v>1</v>
      </c>
      <c r="G127" s="11">
        <f>G128</f>
        <v>0</v>
      </c>
      <c r="I127" s="13">
        <v>118</v>
      </c>
      <c r="J127" s="14">
        <v>3</v>
      </c>
    </row>
    <row r="128" spans="1:10" ht="42" customHeight="1" x14ac:dyDescent="0.15">
      <c r="A128" s="6"/>
      <c r="B128" s="7"/>
      <c r="C128" s="7"/>
      <c r="D128" s="24" t="s">
        <v>122</v>
      </c>
      <c r="E128" s="8" t="s">
        <v>13</v>
      </c>
      <c r="F128" s="9">
        <v>1</v>
      </c>
      <c r="G128" s="12"/>
      <c r="I128" s="13">
        <v>119</v>
      </c>
      <c r="J128" s="14">
        <v>4</v>
      </c>
    </row>
    <row r="129" spans="1:10" ht="42" customHeight="1" x14ac:dyDescent="0.15">
      <c r="A129" s="6"/>
      <c r="B129" s="24" t="s">
        <v>93</v>
      </c>
      <c r="C129" s="24"/>
      <c r="D129" s="24"/>
      <c r="E129" s="8" t="s">
        <v>13</v>
      </c>
      <c r="F129" s="9">
        <v>1</v>
      </c>
      <c r="G129" s="12"/>
      <c r="I129" s="13">
        <v>120</v>
      </c>
      <c r="J129" s="14"/>
    </row>
    <row r="130" spans="1:10" ht="42" customHeight="1" x14ac:dyDescent="0.15">
      <c r="A130" s="23" t="s">
        <v>94</v>
      </c>
      <c r="B130" s="24"/>
      <c r="C130" s="24"/>
      <c r="D130" s="24"/>
      <c r="E130" s="8" t="s">
        <v>13</v>
      </c>
      <c r="F130" s="9">
        <v>1</v>
      </c>
      <c r="G130" s="11">
        <f>G124+G125</f>
        <v>0</v>
      </c>
      <c r="I130" s="13">
        <v>121</v>
      </c>
      <c r="J130" s="14"/>
    </row>
    <row r="131" spans="1:10" ht="42" customHeight="1" x14ac:dyDescent="0.15">
      <c r="A131" s="6"/>
      <c r="B131" s="24" t="s">
        <v>95</v>
      </c>
      <c r="C131" s="24"/>
      <c r="D131" s="24"/>
      <c r="E131" s="8" t="s">
        <v>13</v>
      </c>
      <c r="F131" s="9">
        <v>1</v>
      </c>
      <c r="G131" s="12"/>
      <c r="I131" s="13">
        <v>122</v>
      </c>
      <c r="J131" s="14">
        <v>210</v>
      </c>
    </row>
    <row r="132" spans="1:10" ht="42" customHeight="1" x14ac:dyDescent="0.15">
      <c r="A132" s="23" t="s">
        <v>96</v>
      </c>
      <c r="B132" s="24"/>
      <c r="C132" s="24"/>
      <c r="D132" s="24"/>
      <c r="E132" s="8" t="s">
        <v>13</v>
      </c>
      <c r="F132" s="9">
        <v>1</v>
      </c>
      <c r="G132" s="11">
        <f>G124+G125+G131</f>
        <v>0</v>
      </c>
      <c r="I132" s="13">
        <v>123</v>
      </c>
      <c r="J132" s="14"/>
    </row>
    <row r="133" spans="1:10" ht="42" customHeight="1" x14ac:dyDescent="0.15">
      <c r="A133" s="6"/>
      <c r="B133" s="24" t="s">
        <v>97</v>
      </c>
      <c r="C133" s="24"/>
      <c r="D133" s="24"/>
      <c r="E133" s="8" t="s">
        <v>13</v>
      </c>
      <c r="F133" s="9">
        <v>1</v>
      </c>
      <c r="G133" s="12"/>
      <c r="I133" s="13">
        <v>124</v>
      </c>
      <c r="J133" s="14">
        <v>220</v>
      </c>
    </row>
    <row r="134" spans="1:10" ht="42" customHeight="1" x14ac:dyDescent="0.15">
      <c r="A134" s="23" t="s">
        <v>98</v>
      </c>
      <c r="B134" s="24"/>
      <c r="C134" s="24"/>
      <c r="D134" s="24"/>
      <c r="E134" s="8" t="s">
        <v>13</v>
      </c>
      <c r="F134" s="9">
        <v>1</v>
      </c>
      <c r="G134" s="11">
        <f>G132+G133</f>
        <v>0</v>
      </c>
      <c r="I134" s="13">
        <v>125</v>
      </c>
      <c r="J134" s="14"/>
    </row>
    <row r="135" spans="1:10" ht="42" customHeight="1" x14ac:dyDescent="0.15">
      <c r="A135" s="23" t="s">
        <v>87</v>
      </c>
      <c r="B135" s="24"/>
      <c r="C135" s="24"/>
      <c r="D135" s="24"/>
      <c r="E135" s="8" t="s">
        <v>13</v>
      </c>
      <c r="F135" s="9">
        <v>1</v>
      </c>
      <c r="G135" s="11">
        <f>G136+G142</f>
        <v>0</v>
      </c>
      <c r="I135" s="13">
        <v>126</v>
      </c>
      <c r="J135" s="14">
        <v>1</v>
      </c>
    </row>
    <row r="136" spans="1:10" ht="42" customHeight="1" x14ac:dyDescent="0.15">
      <c r="A136" s="6"/>
      <c r="B136" s="24" t="s">
        <v>99</v>
      </c>
      <c r="C136" s="24"/>
      <c r="D136" s="24"/>
      <c r="E136" s="8" t="s">
        <v>13</v>
      </c>
      <c r="F136" s="9">
        <v>1</v>
      </c>
      <c r="G136" s="11">
        <f>G137</f>
        <v>0</v>
      </c>
      <c r="I136" s="13">
        <v>127</v>
      </c>
      <c r="J136" s="14">
        <v>2</v>
      </c>
    </row>
    <row r="137" spans="1:10" ht="42" customHeight="1" x14ac:dyDescent="0.15">
      <c r="A137" s="6"/>
      <c r="B137" s="7"/>
      <c r="C137" s="24" t="s">
        <v>104</v>
      </c>
      <c r="D137" s="24"/>
      <c r="E137" s="8" t="s">
        <v>13</v>
      </c>
      <c r="F137" s="9">
        <v>1</v>
      </c>
      <c r="G137" s="11">
        <f>G138+G139+G140+G141</f>
        <v>0</v>
      </c>
      <c r="I137" s="13">
        <v>128</v>
      </c>
      <c r="J137" s="14">
        <v>3</v>
      </c>
    </row>
    <row r="138" spans="1:10" ht="42" customHeight="1" x14ac:dyDescent="0.15">
      <c r="A138" s="6"/>
      <c r="B138" s="7"/>
      <c r="C138" s="7"/>
      <c r="D138" s="24" t="s">
        <v>123</v>
      </c>
      <c r="E138" s="8" t="s">
        <v>27</v>
      </c>
      <c r="F138" s="9">
        <v>295</v>
      </c>
      <c r="G138" s="12"/>
      <c r="I138" s="13">
        <v>129</v>
      </c>
      <c r="J138" s="14">
        <v>4</v>
      </c>
    </row>
    <row r="139" spans="1:10" ht="42" customHeight="1" x14ac:dyDescent="0.15">
      <c r="A139" s="6"/>
      <c r="B139" s="7"/>
      <c r="C139" s="7"/>
      <c r="D139" s="24" t="s">
        <v>124</v>
      </c>
      <c r="E139" s="8" t="s">
        <v>27</v>
      </c>
      <c r="F139" s="9">
        <v>260</v>
      </c>
      <c r="G139" s="12"/>
      <c r="I139" s="13">
        <v>130</v>
      </c>
      <c r="J139" s="14">
        <v>4</v>
      </c>
    </row>
    <row r="140" spans="1:10" ht="42" customHeight="1" x14ac:dyDescent="0.15">
      <c r="A140" s="6"/>
      <c r="B140" s="7"/>
      <c r="C140" s="7"/>
      <c r="D140" s="24" t="s">
        <v>125</v>
      </c>
      <c r="E140" s="8" t="s">
        <v>27</v>
      </c>
      <c r="F140" s="9">
        <v>458</v>
      </c>
      <c r="G140" s="12"/>
      <c r="I140" s="13">
        <v>131</v>
      </c>
      <c r="J140" s="14">
        <v>4</v>
      </c>
    </row>
    <row r="141" spans="1:10" ht="42" customHeight="1" x14ac:dyDescent="0.15">
      <c r="A141" s="6"/>
      <c r="B141" s="7"/>
      <c r="C141" s="7"/>
      <c r="D141" s="24" t="s">
        <v>126</v>
      </c>
      <c r="E141" s="8" t="s">
        <v>17</v>
      </c>
      <c r="F141" s="9">
        <v>10</v>
      </c>
      <c r="G141" s="12"/>
      <c r="I141" s="13">
        <v>132</v>
      </c>
      <c r="J141" s="14">
        <v>4</v>
      </c>
    </row>
    <row r="142" spans="1:10" ht="42" customHeight="1" x14ac:dyDescent="0.15">
      <c r="A142" s="6"/>
      <c r="B142" s="24" t="s">
        <v>127</v>
      </c>
      <c r="C142" s="24"/>
      <c r="D142" s="24"/>
      <c r="E142" s="8" t="s">
        <v>13</v>
      </c>
      <c r="F142" s="9">
        <v>1</v>
      </c>
      <c r="G142" s="11">
        <f>G143+G145</f>
        <v>0</v>
      </c>
      <c r="I142" s="13">
        <v>133</v>
      </c>
      <c r="J142" s="14">
        <v>2</v>
      </c>
    </row>
    <row r="143" spans="1:10" ht="42" customHeight="1" x14ac:dyDescent="0.15">
      <c r="A143" s="6"/>
      <c r="B143" s="7"/>
      <c r="C143" s="24" t="s">
        <v>29</v>
      </c>
      <c r="D143" s="24"/>
      <c r="E143" s="8" t="s">
        <v>13</v>
      </c>
      <c r="F143" s="9">
        <v>1</v>
      </c>
      <c r="G143" s="11">
        <f>G144</f>
        <v>0</v>
      </c>
      <c r="I143" s="13">
        <v>134</v>
      </c>
      <c r="J143" s="14">
        <v>3</v>
      </c>
    </row>
    <row r="144" spans="1:10" ht="42" customHeight="1" x14ac:dyDescent="0.15">
      <c r="A144" s="6"/>
      <c r="B144" s="7"/>
      <c r="C144" s="7"/>
      <c r="D144" s="24" t="s">
        <v>128</v>
      </c>
      <c r="E144" s="8" t="s">
        <v>17</v>
      </c>
      <c r="F144" s="9">
        <v>78</v>
      </c>
      <c r="G144" s="12"/>
      <c r="I144" s="13">
        <v>135</v>
      </c>
      <c r="J144" s="14">
        <v>4</v>
      </c>
    </row>
    <row r="145" spans="1:10" ht="42" customHeight="1" x14ac:dyDescent="0.15">
      <c r="A145" s="6"/>
      <c r="B145" s="7"/>
      <c r="C145" s="24" t="s">
        <v>129</v>
      </c>
      <c r="D145" s="24"/>
      <c r="E145" s="8" t="s">
        <v>13</v>
      </c>
      <c r="F145" s="9">
        <v>1</v>
      </c>
      <c r="G145" s="11">
        <f>G146</f>
        <v>0</v>
      </c>
      <c r="I145" s="13">
        <v>136</v>
      </c>
      <c r="J145" s="14">
        <v>3</v>
      </c>
    </row>
    <row r="146" spans="1:10" ht="42" customHeight="1" x14ac:dyDescent="0.15">
      <c r="A146" s="6"/>
      <c r="B146" s="7"/>
      <c r="C146" s="7"/>
      <c r="D146" s="24" t="s">
        <v>130</v>
      </c>
      <c r="E146" s="8" t="s">
        <v>17</v>
      </c>
      <c r="F146" s="9">
        <v>25</v>
      </c>
      <c r="G146" s="12"/>
      <c r="I146" s="13">
        <v>137</v>
      </c>
      <c r="J146" s="14">
        <v>4</v>
      </c>
    </row>
    <row r="147" spans="1:10" ht="42" customHeight="1" x14ac:dyDescent="0.15">
      <c r="A147" s="23" t="s">
        <v>91</v>
      </c>
      <c r="B147" s="24"/>
      <c r="C147" s="24"/>
      <c r="D147" s="24"/>
      <c r="E147" s="8" t="s">
        <v>13</v>
      </c>
      <c r="F147" s="9">
        <v>1</v>
      </c>
      <c r="G147" s="11">
        <f>G136+G142</f>
        <v>0</v>
      </c>
      <c r="I147" s="13">
        <v>138</v>
      </c>
      <c r="J147" s="14"/>
    </row>
    <row r="148" spans="1:10" ht="42" customHeight="1" x14ac:dyDescent="0.15">
      <c r="A148" s="23" t="s">
        <v>92</v>
      </c>
      <c r="B148" s="24"/>
      <c r="C148" s="24"/>
      <c r="D148" s="24"/>
      <c r="E148" s="8" t="s">
        <v>13</v>
      </c>
      <c r="F148" s="9">
        <v>1</v>
      </c>
      <c r="G148" s="11">
        <f>G149</f>
        <v>0</v>
      </c>
      <c r="I148" s="13">
        <v>139</v>
      </c>
      <c r="J148" s="14">
        <v>200</v>
      </c>
    </row>
    <row r="149" spans="1:10" ht="42" customHeight="1" x14ac:dyDescent="0.15">
      <c r="A149" s="6"/>
      <c r="B149" s="24" t="s">
        <v>93</v>
      </c>
      <c r="C149" s="24"/>
      <c r="D149" s="24"/>
      <c r="E149" s="8" t="s">
        <v>13</v>
      </c>
      <c r="F149" s="9">
        <v>1</v>
      </c>
      <c r="G149" s="12"/>
      <c r="I149" s="13">
        <v>140</v>
      </c>
      <c r="J149" s="14"/>
    </row>
    <row r="150" spans="1:10" ht="42" customHeight="1" x14ac:dyDescent="0.15">
      <c r="A150" s="23" t="s">
        <v>94</v>
      </c>
      <c r="B150" s="24"/>
      <c r="C150" s="24"/>
      <c r="D150" s="24"/>
      <c r="E150" s="8" t="s">
        <v>13</v>
      </c>
      <c r="F150" s="9">
        <v>1</v>
      </c>
      <c r="G150" s="11">
        <f>G147+G148</f>
        <v>0</v>
      </c>
      <c r="I150" s="13">
        <v>141</v>
      </c>
      <c r="J150" s="14"/>
    </row>
    <row r="151" spans="1:10" ht="42" customHeight="1" x14ac:dyDescent="0.15">
      <c r="A151" s="6"/>
      <c r="B151" s="24" t="s">
        <v>95</v>
      </c>
      <c r="C151" s="24"/>
      <c r="D151" s="24"/>
      <c r="E151" s="8" t="s">
        <v>13</v>
      </c>
      <c r="F151" s="9">
        <v>1</v>
      </c>
      <c r="G151" s="12"/>
      <c r="I151" s="13">
        <v>142</v>
      </c>
      <c r="J151" s="14">
        <v>210</v>
      </c>
    </row>
    <row r="152" spans="1:10" ht="42" customHeight="1" x14ac:dyDescent="0.15">
      <c r="A152" s="23" t="s">
        <v>96</v>
      </c>
      <c r="B152" s="24"/>
      <c r="C152" s="24"/>
      <c r="D152" s="24"/>
      <c r="E152" s="8" t="s">
        <v>13</v>
      </c>
      <c r="F152" s="9">
        <v>1</v>
      </c>
      <c r="G152" s="11">
        <f>G147+G148+G151</f>
        <v>0</v>
      </c>
      <c r="I152" s="13">
        <v>143</v>
      </c>
      <c r="J152" s="14"/>
    </row>
    <row r="153" spans="1:10" ht="42" customHeight="1" x14ac:dyDescent="0.15">
      <c r="A153" s="6"/>
      <c r="B153" s="24" t="s">
        <v>97</v>
      </c>
      <c r="C153" s="24"/>
      <c r="D153" s="24"/>
      <c r="E153" s="8" t="s">
        <v>13</v>
      </c>
      <c r="F153" s="9">
        <v>1</v>
      </c>
      <c r="G153" s="12"/>
      <c r="I153" s="13">
        <v>144</v>
      </c>
      <c r="J153" s="14">
        <v>220</v>
      </c>
    </row>
    <row r="154" spans="1:10" ht="42" customHeight="1" x14ac:dyDescent="0.15">
      <c r="A154" s="23" t="s">
        <v>98</v>
      </c>
      <c r="B154" s="24"/>
      <c r="C154" s="24"/>
      <c r="D154" s="24"/>
      <c r="E154" s="8" t="s">
        <v>13</v>
      </c>
      <c r="F154" s="9">
        <v>1</v>
      </c>
      <c r="G154" s="11">
        <f>G152+G153</f>
        <v>0</v>
      </c>
      <c r="I154" s="13">
        <v>145</v>
      </c>
      <c r="J154" s="14"/>
    </row>
    <row r="155" spans="1:10" ht="42" customHeight="1" x14ac:dyDescent="0.15">
      <c r="A155" s="23" t="s">
        <v>131</v>
      </c>
      <c r="B155" s="24"/>
      <c r="C155" s="24"/>
      <c r="D155" s="24"/>
      <c r="E155" s="8" t="s">
        <v>13</v>
      </c>
      <c r="F155" s="9">
        <v>1</v>
      </c>
      <c r="G155" s="11">
        <f>G91+G124+G147</f>
        <v>0</v>
      </c>
      <c r="I155" s="13">
        <v>146</v>
      </c>
      <c r="J155" s="14">
        <v>20</v>
      </c>
    </row>
    <row r="156" spans="1:10" ht="42" customHeight="1" x14ac:dyDescent="0.15">
      <c r="A156" s="23" t="s">
        <v>132</v>
      </c>
      <c r="B156" s="24"/>
      <c r="C156" s="24"/>
      <c r="D156" s="24"/>
      <c r="E156" s="8" t="s">
        <v>13</v>
      </c>
      <c r="F156" s="9">
        <v>1</v>
      </c>
      <c r="G156" s="11">
        <f>G98+G134+G154</f>
        <v>0</v>
      </c>
      <c r="I156" s="13">
        <v>147</v>
      </c>
      <c r="J156" s="14">
        <v>30</v>
      </c>
    </row>
    <row r="157" spans="1:10" ht="42" customHeight="1" x14ac:dyDescent="0.15">
      <c r="A157" s="25" t="s">
        <v>133</v>
      </c>
      <c r="B157" s="26"/>
      <c r="C157" s="26"/>
      <c r="D157" s="26"/>
      <c r="E157" s="15" t="s">
        <v>134</v>
      </c>
      <c r="F157" s="16" t="s">
        <v>134</v>
      </c>
      <c r="G157" s="17">
        <f>G156</f>
        <v>0</v>
      </c>
      <c r="I157" s="18">
        <v>148</v>
      </c>
      <c r="J157" s="18">
        <v>90</v>
      </c>
    </row>
  </sheetData>
  <sheetProtection sheet="1"/>
  <mergeCells count="154">
    <mergeCell ref="A154:D154"/>
    <mergeCell ref="A155:D155"/>
    <mergeCell ref="A156:D156"/>
    <mergeCell ref="A157:D157"/>
    <mergeCell ref="B149:D149"/>
    <mergeCell ref="A150:D150"/>
    <mergeCell ref="B151:D151"/>
    <mergeCell ref="A152:D152"/>
    <mergeCell ref="B153:D153"/>
    <mergeCell ref="D144"/>
    <mergeCell ref="C145:D145"/>
    <mergeCell ref="D146"/>
    <mergeCell ref="A147:D147"/>
    <mergeCell ref="A148:D148"/>
    <mergeCell ref="D139"/>
    <mergeCell ref="D140"/>
    <mergeCell ref="D141"/>
    <mergeCell ref="B142:D142"/>
    <mergeCell ref="C143:D143"/>
    <mergeCell ref="A134:D134"/>
    <mergeCell ref="A135:D135"/>
    <mergeCell ref="B136:D136"/>
    <mergeCell ref="C137:D137"/>
    <mergeCell ref="D138"/>
    <mergeCell ref="B129:D129"/>
    <mergeCell ref="A130:D130"/>
    <mergeCell ref="B131:D131"/>
    <mergeCell ref="A132:D132"/>
    <mergeCell ref="B133:D133"/>
    <mergeCell ref="A124:D124"/>
    <mergeCell ref="A125:D125"/>
    <mergeCell ref="B126:D126"/>
    <mergeCell ref="C127:D127"/>
    <mergeCell ref="D128"/>
    <mergeCell ref="D119"/>
    <mergeCell ref="D120"/>
    <mergeCell ref="B121:D121"/>
    <mergeCell ref="C122:D122"/>
    <mergeCell ref="D123"/>
    <mergeCell ref="B114:D114"/>
    <mergeCell ref="C115:D115"/>
    <mergeCell ref="D116"/>
    <mergeCell ref="D117"/>
    <mergeCell ref="C118:D118"/>
    <mergeCell ref="D109"/>
    <mergeCell ref="A110:D110"/>
    <mergeCell ref="B111:D111"/>
    <mergeCell ref="C112:D112"/>
    <mergeCell ref="D113"/>
    <mergeCell ref="D104"/>
    <mergeCell ref="D105"/>
    <mergeCell ref="C106:D106"/>
    <mergeCell ref="D107"/>
    <mergeCell ref="C108:D108"/>
    <mergeCell ref="A99:D99"/>
    <mergeCell ref="B100:D100"/>
    <mergeCell ref="C101:D101"/>
    <mergeCell ref="D102"/>
    <mergeCell ref="D103"/>
    <mergeCell ref="A94:D94"/>
    <mergeCell ref="B95:D95"/>
    <mergeCell ref="A96:D96"/>
    <mergeCell ref="B97:D97"/>
    <mergeCell ref="A98:D98"/>
    <mergeCell ref="D89"/>
    <mergeCell ref="D90"/>
    <mergeCell ref="A91:D91"/>
    <mergeCell ref="A92:D92"/>
    <mergeCell ref="B93:D93"/>
    <mergeCell ref="B84:D84"/>
    <mergeCell ref="C85:D85"/>
    <mergeCell ref="D86"/>
    <mergeCell ref="D87"/>
    <mergeCell ref="C88:D88"/>
    <mergeCell ref="B79:D79"/>
    <mergeCell ref="C80:D80"/>
    <mergeCell ref="D81"/>
    <mergeCell ref="D82"/>
    <mergeCell ref="A83:D83"/>
    <mergeCell ref="C74:D74"/>
    <mergeCell ref="D75"/>
    <mergeCell ref="B76:D76"/>
    <mergeCell ref="C77:D77"/>
    <mergeCell ref="D78"/>
    <mergeCell ref="D69"/>
    <mergeCell ref="D70"/>
    <mergeCell ref="D71"/>
    <mergeCell ref="A72:D72"/>
    <mergeCell ref="B73:D73"/>
    <mergeCell ref="D64"/>
    <mergeCell ref="D65"/>
    <mergeCell ref="D66"/>
    <mergeCell ref="C67:D67"/>
    <mergeCell ref="D68"/>
    <mergeCell ref="D59"/>
    <mergeCell ref="D60"/>
    <mergeCell ref="D61"/>
    <mergeCell ref="D62"/>
    <mergeCell ref="D63"/>
    <mergeCell ref="D54"/>
    <mergeCell ref="D55"/>
    <mergeCell ref="D56"/>
    <mergeCell ref="D57"/>
    <mergeCell ref="D58"/>
    <mergeCell ref="D49"/>
    <mergeCell ref="C50:D50"/>
    <mergeCell ref="D51"/>
    <mergeCell ref="C52:D52"/>
    <mergeCell ref="D53"/>
    <mergeCell ref="D44"/>
    <mergeCell ref="D45"/>
    <mergeCell ref="D46"/>
    <mergeCell ref="C47:D47"/>
    <mergeCell ref="D48"/>
    <mergeCell ref="D39"/>
    <mergeCell ref="D40"/>
    <mergeCell ref="D41"/>
    <mergeCell ref="D42"/>
    <mergeCell ref="C43:D43"/>
    <mergeCell ref="D34"/>
    <mergeCell ref="D35"/>
    <mergeCell ref="D36"/>
    <mergeCell ref="B37:D37"/>
    <mergeCell ref="C38:D38"/>
    <mergeCell ref="D29"/>
    <mergeCell ref="D30"/>
    <mergeCell ref="B31:D31"/>
    <mergeCell ref="C32:D32"/>
    <mergeCell ref="D33"/>
    <mergeCell ref="D24"/>
    <mergeCell ref="C25:D25"/>
    <mergeCell ref="D26"/>
    <mergeCell ref="B27:D27"/>
    <mergeCell ref="C28:D28"/>
    <mergeCell ref="D19"/>
    <mergeCell ref="D20"/>
    <mergeCell ref="D21"/>
    <mergeCell ref="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2020-03-18T09:33:36Z</dcterms:created>
  <dcterms:modified xsi:type="dcterms:W3CDTF">2020-03-18T09:33:44Z</dcterms:modified>
</cp:coreProperties>
</file>